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6_Zaproszenie_1344_18.01.2024\ZAPROSZENIE\"/>
    </mc:Choice>
  </mc:AlternateContent>
  <xr:revisionPtr revIDLastSave="0" documentId="13_ncr:1_{52F83902-84F6-4479-B45A-E69D116008C8}" xr6:coauthVersionLast="47" xr6:coauthVersionMax="47" xr10:uidLastSave="{00000000-0000-0000-0000-000000000000}"/>
  <bookViews>
    <workbookView xWindow="-120" yWindow="-120" windowWidth="24240" windowHeight="13140" xr2:uid="{86BEFCA1-5DA8-4A17-9FBF-F66F9E692004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L6" i="1" s="1"/>
  <c r="J6" i="1"/>
  <c r="K6" i="1" l="1"/>
  <c r="J49" i="1"/>
  <c r="H49" i="1"/>
  <c r="K49" i="1" s="1"/>
  <c r="J48" i="1"/>
  <c r="H48" i="1"/>
  <c r="K48" i="1" s="1"/>
  <c r="J47" i="1"/>
  <c r="H47" i="1"/>
  <c r="K47" i="1" s="1"/>
  <c r="J46" i="1"/>
  <c r="H46" i="1"/>
  <c r="I46" i="1" s="1"/>
  <c r="L46" i="1" s="1"/>
  <c r="J45" i="1"/>
  <c r="H45" i="1"/>
  <c r="K45" i="1" s="1"/>
  <c r="J44" i="1"/>
  <c r="H44" i="1"/>
  <c r="K44" i="1" s="1"/>
  <c r="J43" i="1"/>
  <c r="H43" i="1"/>
  <c r="K43" i="1" s="1"/>
  <c r="J42" i="1"/>
  <c r="H42" i="1"/>
  <c r="I42" i="1" s="1"/>
  <c r="L42" i="1" s="1"/>
  <c r="J41" i="1"/>
  <c r="H41" i="1"/>
  <c r="I41" i="1" s="1"/>
  <c r="L41" i="1" s="1"/>
  <c r="J40" i="1"/>
  <c r="H40" i="1"/>
  <c r="I40" i="1" s="1"/>
  <c r="L40" i="1" s="1"/>
  <c r="J39" i="1"/>
  <c r="H39" i="1"/>
  <c r="K39" i="1" s="1"/>
  <c r="J38" i="1"/>
  <c r="H38" i="1"/>
  <c r="K38" i="1" s="1"/>
  <c r="J37" i="1"/>
  <c r="H37" i="1"/>
  <c r="K37" i="1" s="1"/>
  <c r="J36" i="1"/>
  <c r="H36" i="1"/>
  <c r="I36" i="1" s="1"/>
  <c r="L36" i="1" s="1"/>
  <c r="J35" i="1"/>
  <c r="H35" i="1"/>
  <c r="K35" i="1" s="1"/>
  <c r="J34" i="1"/>
  <c r="H34" i="1"/>
  <c r="K34" i="1" s="1"/>
  <c r="J33" i="1"/>
  <c r="H33" i="1"/>
  <c r="K33" i="1" s="1"/>
  <c r="J32" i="1"/>
  <c r="H32" i="1"/>
  <c r="I32" i="1" s="1"/>
  <c r="L32" i="1" s="1"/>
  <c r="J31" i="1"/>
  <c r="H31" i="1"/>
  <c r="K31" i="1" s="1"/>
  <c r="J30" i="1"/>
  <c r="H30" i="1"/>
  <c r="K30" i="1" s="1"/>
  <c r="J29" i="1"/>
  <c r="H29" i="1"/>
  <c r="K29" i="1" s="1"/>
  <c r="J28" i="1"/>
  <c r="H28" i="1"/>
  <c r="I28" i="1" s="1"/>
  <c r="L28" i="1" s="1"/>
  <c r="J27" i="1"/>
  <c r="H27" i="1"/>
  <c r="K27" i="1" s="1"/>
  <c r="J26" i="1"/>
  <c r="H26" i="1"/>
  <c r="K26" i="1" s="1"/>
  <c r="J25" i="1"/>
  <c r="H25" i="1"/>
  <c r="I25" i="1" s="1"/>
  <c r="L25" i="1" s="1"/>
  <c r="J24" i="1"/>
  <c r="H24" i="1"/>
  <c r="I24" i="1" s="1"/>
  <c r="L24" i="1" s="1"/>
  <c r="J23" i="1"/>
  <c r="H23" i="1"/>
  <c r="K23" i="1" s="1"/>
  <c r="J22" i="1"/>
  <c r="H22" i="1"/>
  <c r="K22" i="1" s="1"/>
  <c r="J21" i="1"/>
  <c r="H21" i="1"/>
  <c r="K21" i="1" s="1"/>
  <c r="J20" i="1"/>
  <c r="H20" i="1"/>
  <c r="I20" i="1" s="1"/>
  <c r="L20" i="1" s="1"/>
  <c r="J19" i="1"/>
  <c r="H19" i="1"/>
  <c r="K19" i="1" s="1"/>
  <c r="J18" i="1"/>
  <c r="H18" i="1"/>
  <c r="K18" i="1" s="1"/>
  <c r="J17" i="1"/>
  <c r="H17" i="1"/>
  <c r="I17" i="1" s="1"/>
  <c r="L17" i="1" s="1"/>
  <c r="J16" i="1"/>
  <c r="H16" i="1"/>
  <c r="I16" i="1" s="1"/>
  <c r="L16" i="1" s="1"/>
  <c r="J15" i="1"/>
  <c r="H15" i="1"/>
  <c r="K15" i="1" s="1"/>
  <c r="J14" i="1"/>
  <c r="H14" i="1"/>
  <c r="K14" i="1" s="1"/>
  <c r="J13" i="1"/>
  <c r="H13" i="1"/>
  <c r="I13" i="1" s="1"/>
  <c r="L13" i="1" s="1"/>
  <c r="J12" i="1"/>
  <c r="H12" i="1"/>
  <c r="I12" i="1" s="1"/>
  <c r="L12" i="1" s="1"/>
  <c r="J11" i="1"/>
  <c r="H11" i="1"/>
  <c r="K11" i="1" s="1"/>
  <c r="J10" i="1"/>
  <c r="H10" i="1"/>
  <c r="K10" i="1" s="1"/>
  <c r="J9" i="1"/>
  <c r="H9" i="1"/>
  <c r="I9" i="1" s="1"/>
  <c r="L9" i="1" s="1"/>
  <c r="J8" i="1"/>
  <c r="H8" i="1"/>
  <c r="I8" i="1" s="1"/>
  <c r="L8" i="1" s="1"/>
  <c r="J7" i="1"/>
  <c r="H7" i="1"/>
  <c r="K7" i="1" s="1"/>
  <c r="J5" i="1"/>
  <c r="H5" i="1"/>
  <c r="I5" i="1" s="1"/>
  <c r="L5" i="1" s="1"/>
  <c r="J4" i="1"/>
  <c r="H4" i="1"/>
  <c r="I4" i="1" s="1"/>
  <c r="L4" i="1" s="1"/>
  <c r="K12" i="1" l="1"/>
  <c r="I48" i="1"/>
  <c r="L48" i="1" s="1"/>
  <c r="K5" i="1"/>
  <c r="I26" i="1"/>
  <c r="L26" i="1" s="1"/>
  <c r="K41" i="1"/>
  <c r="I18" i="1"/>
  <c r="L18" i="1" s="1"/>
  <c r="I47" i="1"/>
  <c r="L47" i="1" s="1"/>
  <c r="I22" i="1"/>
  <c r="L22" i="1" s="1"/>
  <c r="K25" i="1"/>
  <c r="I34" i="1"/>
  <c r="L34" i="1" s="1"/>
  <c r="I37" i="1"/>
  <c r="L37" i="1" s="1"/>
  <c r="I21" i="1"/>
  <c r="L21" i="1" s="1"/>
  <c r="I33" i="1"/>
  <c r="L33" i="1" s="1"/>
  <c r="K9" i="1"/>
  <c r="I29" i="1"/>
  <c r="L29" i="1" s="1"/>
  <c r="I30" i="1"/>
  <c r="L30" i="1" s="1"/>
  <c r="I43" i="1"/>
  <c r="L43" i="1" s="1"/>
  <c r="I44" i="1"/>
  <c r="L44" i="1" s="1"/>
  <c r="K8" i="1"/>
  <c r="I38" i="1"/>
  <c r="L38" i="1" s="1"/>
  <c r="J50" i="1"/>
  <c r="I14" i="1"/>
  <c r="L14" i="1" s="1"/>
  <c r="K4" i="1"/>
  <c r="I10" i="1"/>
  <c r="L10" i="1" s="1"/>
  <c r="K17" i="1"/>
  <c r="K20" i="1"/>
  <c r="K24" i="1"/>
  <c r="K28" i="1"/>
  <c r="K32" i="1"/>
  <c r="K36" i="1"/>
  <c r="K40" i="1"/>
  <c r="K42" i="1"/>
  <c r="K46" i="1"/>
  <c r="K13" i="1"/>
  <c r="K16" i="1"/>
  <c r="I7" i="1"/>
  <c r="L7" i="1" s="1"/>
  <c r="I11" i="1"/>
  <c r="L11" i="1" s="1"/>
  <c r="I15" i="1"/>
  <c r="L15" i="1" s="1"/>
  <c r="I19" i="1"/>
  <c r="L19" i="1" s="1"/>
  <c r="I23" i="1"/>
  <c r="L23" i="1" s="1"/>
  <c r="I27" i="1"/>
  <c r="L27" i="1" s="1"/>
  <c r="I31" i="1"/>
  <c r="L31" i="1" s="1"/>
  <c r="I35" i="1"/>
  <c r="L35" i="1" s="1"/>
  <c r="I39" i="1"/>
  <c r="L39" i="1" s="1"/>
  <c r="I45" i="1"/>
  <c r="L45" i="1" s="1"/>
  <c r="I49" i="1"/>
  <c r="L49" i="1" s="1"/>
  <c r="K50" i="1" l="1"/>
  <c r="L50" i="1"/>
</calcChain>
</file>

<file path=xl/sharedStrings.xml><?xml version="1.0" encoding="utf-8"?>
<sst xmlns="http://schemas.openxmlformats.org/spreadsheetml/2006/main" count="199" uniqueCount="125">
  <si>
    <t>lp.</t>
  </si>
  <si>
    <t>Nazwa asortymentu</t>
  </si>
  <si>
    <t>Grupa / Kategoria wg Wspólnego Słownika Zamówień (CPV)</t>
  </si>
  <si>
    <t>j.m</t>
  </si>
  <si>
    <t xml:space="preserve"> VAT</t>
  </si>
  <si>
    <t>Kwota VAT</t>
  </si>
  <si>
    <t>Wartość VAT</t>
  </si>
  <si>
    <t>1.</t>
  </si>
  <si>
    <t xml:space="preserve">Igła wielorazowa kulkowa odgięta 1,2x80mm. Igła do przemywań z kulką. Współpracuje ze strzykawką typu luer. </t>
  </si>
  <si>
    <t>33140000-3</t>
  </si>
  <si>
    <t>szt.</t>
  </si>
  <si>
    <t>2.</t>
  </si>
  <si>
    <t>3.</t>
  </si>
  <si>
    <t>4.</t>
  </si>
  <si>
    <t>33172000-6</t>
  </si>
  <si>
    <t>5.</t>
  </si>
  <si>
    <t>6.</t>
  </si>
  <si>
    <t>7.</t>
  </si>
  <si>
    <t>8.</t>
  </si>
  <si>
    <t>33157110-9</t>
  </si>
  <si>
    <t>9.</t>
  </si>
  <si>
    <t>10.</t>
  </si>
  <si>
    <t>11.</t>
  </si>
  <si>
    <t>12.</t>
  </si>
  <si>
    <t>33171000-9</t>
  </si>
  <si>
    <t>13.</t>
  </si>
  <si>
    <t>14.</t>
  </si>
  <si>
    <t>15.</t>
  </si>
  <si>
    <t>Przyrząd do przetaczania krwi z odpowietrznikiem, bez ftalanów. Przyrząd zawiera: ostry uniwersalny dwukanałowy kolec i odpowietrznik zabezpieczony filtrem przeciwbakteryjnym zamykany klapką; przezroczystą komorę kroplową z filtrem o wielkości oczka 200 µm, zaciskacz na drenie z regulacją przepływu, uniwersalne zakończenie drenu luer-lock. Komora podzielona na dwie częsci, dolna elastyczna w celu łatwego ustalenia poziomu płynów. BEZ FTALANÓW. Sterylny, pakowany pojedynczo.</t>
  </si>
  <si>
    <t>33194100-7</t>
  </si>
  <si>
    <t>16.</t>
  </si>
  <si>
    <t>33141200-2</t>
  </si>
  <si>
    <t>17.</t>
  </si>
  <si>
    <t>18.</t>
  </si>
  <si>
    <t>33190000-8</t>
  </si>
  <si>
    <t>op.</t>
  </si>
  <si>
    <t>19.</t>
  </si>
  <si>
    <t>33100000-1</t>
  </si>
  <si>
    <t>20.</t>
  </si>
  <si>
    <t>21.</t>
  </si>
  <si>
    <t>22.</t>
  </si>
  <si>
    <t>33711770-5</t>
  </si>
  <si>
    <t>23.</t>
  </si>
  <si>
    <t>24.</t>
  </si>
  <si>
    <t>25.</t>
  </si>
  <si>
    <t>26.</t>
  </si>
  <si>
    <t>27.</t>
  </si>
  <si>
    <t>28.</t>
  </si>
  <si>
    <t>Jednorazowy czujnik przepływu kompatybilny z respiratorem Oxylog 3000plus.</t>
  </si>
  <si>
    <t>33170000-2</t>
  </si>
  <si>
    <t>29.</t>
  </si>
  <si>
    <t>Wielorazowy czujnik przepływu kompatybilny z respiratorem Oxylog 3000plus.</t>
  </si>
  <si>
    <t>30.</t>
  </si>
  <si>
    <t>33141623-3</t>
  </si>
  <si>
    <t>31.</t>
  </si>
  <si>
    <t>32.</t>
  </si>
  <si>
    <t>Wężyki do fizjodyspensera</t>
  </si>
  <si>
    <t>33.</t>
  </si>
  <si>
    <t>Worek stomijny, otwarty, na zapinkę, 20-70 mm, przyklejany do skóry.</t>
  </si>
  <si>
    <t>33141600-6</t>
  </si>
  <si>
    <t>34.</t>
  </si>
  <si>
    <t>Zestaw zaworków jednorazowych do endoskopu Pentax serii 90i (w zestawie zawór biopsyjny, zawór woda-powietrze i zawór ssący).</t>
  </si>
  <si>
    <t>35.</t>
  </si>
  <si>
    <t>36.</t>
  </si>
  <si>
    <t>Obwód pacjenta jednorazowego użytku z drenem do czujnika proksymalnego do respiratora Hamilton C, dla dzieci. Jednorazowy , biologicznie czysty.</t>
  </si>
  <si>
    <t>37.</t>
  </si>
  <si>
    <t>38.</t>
  </si>
  <si>
    <t>39.</t>
  </si>
  <si>
    <t>40.</t>
  </si>
  <si>
    <t>41.</t>
  </si>
  <si>
    <t>42.</t>
  </si>
  <si>
    <t>43.</t>
  </si>
  <si>
    <t>44.</t>
  </si>
  <si>
    <t>33115000-9</t>
  </si>
  <si>
    <t>45.</t>
  </si>
  <si>
    <t>46.</t>
  </si>
  <si>
    <t>33141300-3</t>
  </si>
  <si>
    <t xml:space="preserve">ZAŁĄCZNIK NR 1 FORMULARZ ASORTYMENTOWO-CENOWY
</t>
  </si>
  <si>
    <t>EZ/1344/416/23 (135884)</t>
  </si>
  <si>
    <t>Cena jednostkowa netto</t>
  </si>
  <si>
    <t xml:space="preserve">Cena jednostkowa brutto </t>
  </si>
  <si>
    <t xml:space="preserve">Ilość </t>
  </si>
  <si>
    <t xml:space="preserve">Wartość netto </t>
  </si>
  <si>
    <t xml:space="preserve">Wartość brutto </t>
  </si>
  <si>
    <t>Zamawiający dopuszcza składanie ofert na poszczególne pozycje formularza asortymentowo-cenowego.</t>
  </si>
  <si>
    <t>33191100-6</t>
  </si>
  <si>
    <t>Taśma samoprzylepna ze wskaźnikiem do sterylizacji plazmowej, w zakresie: szerokość (16-20mm), długość (40-60m).</t>
  </si>
  <si>
    <t>Pętla jednorazowa eletrochirurgiczna 10 mm, dł. 230 cm do kanalu roboczego 2,8 mm. Drut monofilamentny.</t>
  </si>
  <si>
    <t>Pętla jednorazowa eletrochirurgiczna 10 mm, dł. 230 cm do kanalu roboczego 2,8 mm. Drut pleciony.</t>
  </si>
  <si>
    <t>Przyrząd do przetaczania płynów infuzyjnych, z filtrem przeciwbakteryjnym 0,2 µm, kompatybilny z urządzeniem Infusomat Space Bbraun. Sterylny, pakowany pojedynczo.</t>
  </si>
  <si>
    <t>Siatka do wydobywania ciał obcych i polipów wielkości co najmniej 35 mm. Długość 230cm, do kanału roboczego 2,8 mm.</t>
  </si>
  <si>
    <t>Smoczki do butelek Nutricia Bebilon, pakowane pojedynczo.</t>
  </si>
  <si>
    <t>Jednorazowa łyżka z dołączonym uchwytem. W zestawie fabrycznie załadowane baterie. Wykonana z ostrza ze stali nierdzewnej klasy chirurgicznej z wysokiej jakości wzmocnionym ergonomicznym plastikowym uchwytem. Zintegrowana żarówka LED zapewnia optymalny strumień świetlny.</t>
  </si>
  <si>
    <t>Prowadnica do trudnej intubacji dla niemowląt, wykonana z materiału o właściwościach poślizgowych, wzmocniona na całej długości, posiada zagięty koniec, co ułatwi proces wprowadzenia jej do tchawicy, jednorazowa w kolorze zielony, przejrzyście oznaczona, skalowana co 1cm, nie zawiera lateksu ani ftalanów, jałowa.</t>
  </si>
  <si>
    <t>Elastyczne i oddychające czapeczki z mikrofibry dostępne są w siedmiu
rozmiarach. Jednorazowe czapeczki mają boczne i górne paski, które
pomagają zabezpieczyć i utrzymać na miejscu kaniule donosowe.</t>
  </si>
  <si>
    <t>Generator – łącznik do masek donosowych dla niemowląt rozm. M z dwoma rurami karbowanymi umożliwiającymi podłączenie układu oddechowego. 
Produkt kompatybilny z respiratorem Drager Evita V300 dla noworodków.</t>
  </si>
  <si>
    <t xml:space="preserve">Łącznik do masek donosowych, służący do podłączania rurek oddechowych, umożliwiający prostą i niezawodną terapię wentylacyjną noworodków. 
Jednorazowego użytku. Kompatybilny z Seattle PAP Plus firmy Dräger. </t>
  </si>
  <si>
    <t>Nebulizator stosowany do nebulizacji w trybie przerywanym i ciągłym, przeznaczony dla jednego pacjenta. Kompatybilny z respiratorem Carescape R860.</t>
  </si>
  <si>
    <t>Jednorazowy wydechowy czujnik przepływu  kompatybilny z respiratorem Carescape R860, pakowany pojedynczo.</t>
  </si>
  <si>
    <t>Przewód połączeniowy do czujnika przepływu noworodkowego do respiratora transportowego typu Mindray SV 300.</t>
  </si>
  <si>
    <t>Pułapka wodna neonatologiczna kompatybilna z urządzeniem Artema monitor Mindray.</t>
  </si>
  <si>
    <t>Pułapka wodna pediatryczna i dla dorosłych kompatybilna z urządzeniem Artema monitor Mindray.</t>
  </si>
  <si>
    <t>33168000-5</t>
  </si>
  <si>
    <t>Jednorazowe szczoteczki do czyszczenia portów kanałów endoskopów oraz zaworów endoskopowych wielorazowych.</t>
  </si>
  <si>
    <t>Szczypce endoskopowe jednorazowego użytku, sterylne, do usuwania ciał obcych, typu ząb szczura, długość 230 cm, średnica 3,7 mm.</t>
  </si>
  <si>
    <t>Kaniula donosowa dla dzieci Salter Style z rurką podającą O2 o długości 2,1 m z żeńskim złączem luer, adapterem 22 mm; I.D. (średnica wewnętrzna) x 6 mm O.D.(średnica zewnętrzna). Kaniule kompatybilne z monitorem będącym w posiadaniu zamawiającego: Philips Viridian, typ Expression 400.</t>
  </si>
  <si>
    <t xml:space="preserve">Maska anestetyczna, przezroczysta kopuła, miękki kołnierz przylegajacy do twarzy pacjenta, zastawka regulująca wypełnienie kołnierza, sterylna, pakowana pojedynczo / nr 2, 3, 4, 5. Rozmiar do wyboru Zamawiającego na etapie składania zamówienia. </t>
  </si>
  <si>
    <t xml:space="preserve">Membrana do nebulizatora Aerogen Solo o głębokiej depozycji leku dzięki wytwarzaniu cząsteczek 1-5 µm, o średnicy wielkość cząsteczki 3,4 MMAD, całkowicie cichy - nie zmienia przepływów
nie podgrzewa leku ani nie zmienia jego struktury znikoma objętość pozostająca 0,01 ml, zapewnia pełną kontrolę podawania leków w aerozolu. </t>
  </si>
  <si>
    <t>Prowadnica rozmiar 5,0 mm, długość 700 mm, do trudnej intubacji, do wymiany rurek intubacyjnych - z możliwością wielokrotnej resterylizacji.</t>
  </si>
  <si>
    <t>Pułapka na polipy 5 komorowa, z podłączeniem do ssaka i endoskopu, jednorazowa, kompatybilna z endoskopem Pentax serii 90i oraz i10.</t>
  </si>
  <si>
    <t xml:space="preserve">Pułapka wodna D-fend Pro zielona. Nie zawiera lateksu. Usprawnione kanały przepływu gazu umożliwiają szybką reakcję pomiaru gazu, aby zapewnić wiarygodne odczyty. Łatwe wyjmowanie syfonu z modułu. Zapewnia mocne blokowanie syfonu, aby sprostać potrzebom różnych obszarów pielęgnacyjnych. </t>
  </si>
  <si>
    <t>Maski nosowe dostępne w sześciu różnych rozmiarach (4,5,6,S,M,L). Maski silikonowe przeznaczone dla mniejszych pacjentów o masie do 2 kg oraz maski dla pacjentów o masie od 2 do 5 kg zapewniają maksymalną skuteczność terapii i wysoki komfort pacjenta, dzięki wykorzystaniu – podczas ich projektowania – technologii trójwymiarowego skanowania twarzy noworodka. Elastyczna harmonijka umożliwia naturalne ułożenie maski na nosie dziecka, co pomaga zminimalizować przecieki i utrzymać stały poziom nCPAP.</t>
  </si>
  <si>
    <t xml:space="preserve">Opaski przeznaczone do szybkiego i łatwego mocowania kaniul donosowych, minimalizują punkty nacisku. Mogą zostać delikatnie owinięte wokół głowy noworodka i zabezpieczone przy pomocy regulowanych zapięć. Opaski dostępne są w sześciu długościach
(od 17 do 42 cm), dostosowanych do obwodu głowy. </t>
  </si>
  <si>
    <t>Szczoteczki jednorazowe do czyszczenia kanału roboczego, dł. robocza 230-240 cm, do kanału od 2,8 do 3,8 mm.</t>
  </si>
  <si>
    <t>Układ oddechowy dwuramienny kompatybilny z respiratorem transportowym Flight Medical 60.</t>
  </si>
  <si>
    <t>Urządzenie do szybkiego i bezbolesnego usuwania zszywek. Rączka umożliwia pewny chwyt. Część metalowa wykonana ze stali nierdzewnej. Sterylne, sterylizowane tlenkiem etylenu. Jednorazowego użytku.</t>
  </si>
  <si>
    <t>Obwód pacjenta jednorazowego użytku z drenem do czujnika proksymalnego do respiratora Hamilton C, dla dorosłych. Jednorazowy, biologicznie czysty.</t>
  </si>
  <si>
    <t>Filtr wydechowy jednorazowy kompatybilny z respiratorem Puritan Bennett ref. 700 G-060526-00.</t>
  </si>
  <si>
    <t>Sprzęt niezbędny do badań endoskopowych dla bezpieczeństwa pacjenta i chroniący endoskopy przed uszkodzeniem, w mniejszym rozmiarze (pediatryczny) - dla dzieci i pacjentów z małym rozwarciem ust.</t>
  </si>
  <si>
    <t>Złącze jednorazowe do nebulizatora kompatybilne z nebulizatorem Solo Nebuliser AG-AS3010.</t>
  </si>
  <si>
    <t xml:space="preserve">Przewód do wstrzykiwania kontrastu. Łączy pacjenta z zestawem do wstrzykiwania kontrastu wielu pacjentom. Składa się z rurki z zaworami na każdym końcu: z jednej strony żeński łącznik Luer pozwala na połączenie z zestawem do wstrzykiwania kontrastu, z drugiej strony męski łącznik Luer umożliwia podłączenie urządzenia do pacjenta. Kompatybilna ze wstrzykiwaczem kontrastu CT EXPRES. Pakowany pojedynczo, sterylny. </t>
  </si>
  <si>
    <t xml:space="preserve">Zestaw do wstrzykiwania kontrastu dla wielu pacjentów. Przeznaczony do użytku przez okres do 12 h lub do momentu wstrzyknięcia 3600 ml płynu (środka cieniującego lub fizjologicznego roztworu soli). Stosowany u wielu pacjentów: każdy pacjent jest podłączony do zestawu za pomocą przewodu pacjenta. Dyski boczne koloru niebieskiego. Kompatybilny ze wstrzykiwaczem kontrastu CT EXPRES. Pakowany pojedynczo, sterylny. </t>
  </si>
  <si>
    <t xml:space="preserve">Zestaw do wstrzykiwania kontrastu. Składający się z dwóch rurek, prowadzących do dwóch butelek ze środkiem cieniującym, trzeciej rurki do doprowadzenia fizjologicznego roztworu soli oraz trójnika na dalszym końcu zestawu, gdzie zbiegają się 3 rurki (ze środkiem cieniującym i fizjologicznym roztworem soli). Trójnik podłączony jest do przewodu do wstrzykiwania kontrastu. Górna część przewodów ze środkiem cieniującym podłączona do kolca komory kroplowej i butelek ze środkiem cieniującym. Kompatybilny ze wstrzykiwaczem kontrastu CT EXPRES. Pakowany pojedynczo, sterylny. </t>
  </si>
  <si>
    <t>Nakłuwacz butelek/Kolec komory kroplowej. Łączy butelkę ze środkiem cieniującym (lub, w wyjątkowych przypadkach z fizjologicznym roztworem soli). Jednorazowego użytku, przeznaczony do zastosowania z pojedynczą butelką środka cieniującego. W trakcie zdejmowania go z butelki, łamie się do środka, czyniąc urządzenie niezdatnym do dalszego wykorzysztania. Kompatybilny ze wstrzykiwaczem kontrastu CT EXPRES.</t>
  </si>
  <si>
    <t>Dren do insuflatora kompatybilny z posiadanym sprzętem do wideochirurgii firmy Stryker TYP FM300 PNEUMOCLEAR.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</si>
</sst>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 CE"/>
      <family val="2"/>
      <charset val="238"/>
    </font>
    <font>
      <b/>
      <i/>
      <u/>
      <sz val="10"/>
      <name val="Arial"/>
      <family val="2"/>
      <charset val="238"/>
    </font>
    <font>
      <sz val="11"/>
      <name val="Calibri"/>
      <family val="2"/>
    </font>
    <font>
      <sz val="10"/>
      <color indexed="8"/>
      <name val="Arial CE"/>
      <family val="2"/>
      <charset val="238"/>
    </font>
    <font>
      <b/>
      <sz val="11"/>
      <name val="Calibri"/>
      <family val="2"/>
    </font>
    <font>
      <sz val="10"/>
      <name val="Calibri"/>
      <family val="2"/>
      <charset val="1"/>
    </font>
    <font>
      <b/>
      <sz val="14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0EFD4"/>
        <bgColor rgb="FFFFF2CC"/>
      </patternFill>
    </fill>
    <fill>
      <patternFill patternType="solid">
        <fgColor rgb="FFFFFFFF"/>
        <bgColor rgb="FFFFFBCC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2" fillId="0" borderId="0"/>
  </cellStyleXfs>
  <cellXfs count="4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9" fontId="3" fillId="3" borderId="3" xfId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3" applyFont="1" applyBorder="1" applyAlignment="1">
      <alignment vertical="center" wrapText="1"/>
    </xf>
    <xf numFmtId="0" fontId="6" fillId="0" borderId="3" xfId="3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4" applyNumberFormat="1" applyFont="1" applyFill="1" applyBorder="1" applyAlignment="1" applyProtection="1">
      <alignment wrapText="1"/>
    </xf>
    <xf numFmtId="49" fontId="6" fillId="0" borderId="3" xfId="2" applyNumberFormat="1" applyFont="1" applyFill="1" applyBorder="1" applyAlignment="1" applyProtection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vertical="center"/>
    </xf>
    <xf numFmtId="0" fontId="11" fillId="0" borderId="0" xfId="0" applyFont="1"/>
    <xf numFmtId="164" fontId="4" fillId="3" borderId="3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4" xfId="5" applyFont="1" applyBorder="1" applyAlignme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6" fillId="0" borderId="3" xfId="4" applyNumberFormat="1" applyFont="1" applyFill="1" applyBorder="1" applyAlignment="1" applyProtection="1">
      <alignment vertical="center" wrapText="1"/>
    </xf>
    <xf numFmtId="0" fontId="1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6">
    <cellStyle name="Dobry" xfId="2" builtinId="26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5" xr:uid="{160EAE8B-955B-4D2B-BCE5-711517760F55}"/>
    <cellStyle name="Normalny" xfId="0" builtinId="0"/>
    <cellStyle name="Normalny 2" xfId="3" xr:uid="{A8C648C6-C0EE-4F6F-9BC0-D479661B353E}"/>
    <cellStyle name="Procentowy" xfId="1" builtinId="5"/>
    <cellStyle name="Wynik 1" xfId="4" xr:uid="{734E73B6-499F-470A-8456-3AEA234296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FE948-5517-4550-A3E7-014897597E3E}">
  <sheetPr>
    <pageSetUpPr fitToPage="1"/>
  </sheetPr>
  <dimension ref="A1:L54"/>
  <sheetViews>
    <sheetView tabSelected="1" zoomScale="80" zoomScaleNormal="80" workbookViewId="0">
      <selection activeCell="M1" sqref="M1:XFD1048576"/>
    </sheetView>
  </sheetViews>
  <sheetFormatPr defaultRowHeight="15" x14ac:dyDescent="0.25"/>
  <cols>
    <col min="1" max="1" width="4.42578125" style="1" customWidth="1"/>
    <col min="2" max="2" width="70.140625" style="2" customWidth="1"/>
    <col min="3" max="3" width="14" style="3" customWidth="1"/>
    <col min="4" max="4" width="5.7109375" style="3" customWidth="1"/>
    <col min="5" max="5" width="9.140625" style="4"/>
    <col min="6" max="6" width="15" style="5" customWidth="1"/>
    <col min="7" max="7" width="13.85546875" style="33" customWidth="1"/>
    <col min="8" max="8" width="13.42578125" style="6" bestFit="1" customWidth="1"/>
    <col min="9" max="9" width="13.7109375" style="7" customWidth="1"/>
    <col min="10" max="10" width="16.140625" style="6" customWidth="1"/>
    <col min="11" max="11" width="14.28515625" style="6" customWidth="1"/>
    <col min="12" max="12" width="14.7109375" style="6" customWidth="1"/>
  </cols>
  <sheetData>
    <row r="1" spans="1:12" ht="21.75" customHeight="1" x14ac:dyDescent="0.25">
      <c r="A1" s="40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51" customHeight="1" x14ac:dyDescent="0.25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5" customFormat="1" ht="90" x14ac:dyDescent="0.25">
      <c r="A3" s="8" t="s">
        <v>0</v>
      </c>
      <c r="B3" s="9" t="s">
        <v>1</v>
      </c>
      <c r="C3" s="10" t="s">
        <v>2</v>
      </c>
      <c r="D3" s="10" t="s">
        <v>3</v>
      </c>
      <c r="E3" s="8" t="s">
        <v>81</v>
      </c>
      <c r="F3" s="11" t="s">
        <v>79</v>
      </c>
      <c r="G3" s="12" t="s">
        <v>4</v>
      </c>
      <c r="H3" s="13" t="s">
        <v>5</v>
      </c>
      <c r="I3" s="13" t="s">
        <v>80</v>
      </c>
      <c r="J3" s="14" t="s">
        <v>82</v>
      </c>
      <c r="K3" s="14" t="s">
        <v>6</v>
      </c>
      <c r="L3" s="14" t="s">
        <v>83</v>
      </c>
    </row>
    <row r="4" spans="1:12" ht="30" x14ac:dyDescent="0.25">
      <c r="A4" s="8" t="s">
        <v>7</v>
      </c>
      <c r="B4" s="17" t="s">
        <v>8</v>
      </c>
      <c r="C4" s="18" t="s">
        <v>9</v>
      </c>
      <c r="D4" s="19" t="s">
        <v>10</v>
      </c>
      <c r="E4" s="8">
        <v>1</v>
      </c>
      <c r="F4" s="20"/>
      <c r="G4" s="34">
        <v>0.23</v>
      </c>
      <c r="H4" s="21">
        <f>F4*G4</f>
        <v>0</v>
      </c>
      <c r="I4" s="21">
        <f>F4+H4</f>
        <v>0</v>
      </c>
      <c r="J4" s="21">
        <f>E4*F4</f>
        <v>0</v>
      </c>
      <c r="K4" s="21">
        <f>E4*H4</f>
        <v>0</v>
      </c>
      <c r="L4" s="21">
        <f>E4*I4</f>
        <v>0</v>
      </c>
    </row>
    <row r="5" spans="1:12" ht="30" x14ac:dyDescent="0.25">
      <c r="A5" s="8" t="s">
        <v>11</v>
      </c>
      <c r="B5" s="31" t="s">
        <v>86</v>
      </c>
      <c r="C5" s="18" t="s">
        <v>85</v>
      </c>
      <c r="D5" s="19" t="s">
        <v>10</v>
      </c>
      <c r="E5" s="8">
        <v>3</v>
      </c>
      <c r="F5" s="20"/>
      <c r="G5" s="34">
        <v>0.23</v>
      </c>
      <c r="H5" s="21">
        <f t="shared" ref="H5:H49" si="0">F5*G5</f>
        <v>0</v>
      </c>
      <c r="I5" s="21">
        <f t="shared" ref="I5:I49" si="1">F5+H5</f>
        <v>0</v>
      </c>
      <c r="J5" s="21">
        <f t="shared" ref="J5:J49" si="2">E5*F5</f>
        <v>0</v>
      </c>
      <c r="K5" s="21">
        <f t="shared" ref="K5:K49" si="3">E5*H5</f>
        <v>0</v>
      </c>
      <c r="L5" s="21">
        <f t="shared" ref="L5:L49" si="4">E5*I5</f>
        <v>0</v>
      </c>
    </row>
    <row r="6" spans="1:12" ht="45" x14ac:dyDescent="0.25">
      <c r="A6" s="8" t="s">
        <v>12</v>
      </c>
      <c r="B6" s="17" t="s">
        <v>95</v>
      </c>
      <c r="C6" s="18" t="s">
        <v>9</v>
      </c>
      <c r="D6" s="19" t="s">
        <v>10</v>
      </c>
      <c r="E6" s="8">
        <v>4</v>
      </c>
      <c r="F6" s="20"/>
      <c r="G6" s="34">
        <v>0.08</v>
      </c>
      <c r="H6" s="21">
        <f t="shared" si="0"/>
        <v>0</v>
      </c>
      <c r="I6" s="21">
        <f t="shared" si="1"/>
        <v>0</v>
      </c>
      <c r="J6" s="21">
        <f t="shared" si="2"/>
        <v>0</v>
      </c>
      <c r="K6" s="21">
        <f t="shared" si="3"/>
        <v>0</v>
      </c>
      <c r="L6" s="21">
        <f t="shared" si="4"/>
        <v>0</v>
      </c>
    </row>
    <row r="7" spans="1:12" ht="30" x14ac:dyDescent="0.25">
      <c r="A7" s="8" t="s">
        <v>13</v>
      </c>
      <c r="B7" s="16" t="s">
        <v>103</v>
      </c>
      <c r="C7" s="18" t="s">
        <v>14</v>
      </c>
      <c r="D7" s="19" t="s">
        <v>10</v>
      </c>
      <c r="E7" s="8">
        <v>100</v>
      </c>
      <c r="F7" s="20"/>
      <c r="G7" s="34">
        <v>0.08</v>
      </c>
      <c r="H7" s="21">
        <f t="shared" si="0"/>
        <v>0</v>
      </c>
      <c r="I7" s="21">
        <f t="shared" si="1"/>
        <v>0</v>
      </c>
      <c r="J7" s="21">
        <f t="shared" si="2"/>
        <v>0</v>
      </c>
      <c r="K7" s="21">
        <f t="shared" si="3"/>
        <v>0</v>
      </c>
      <c r="L7" s="21">
        <f t="shared" si="4"/>
        <v>0</v>
      </c>
    </row>
    <row r="8" spans="1:12" ht="30" x14ac:dyDescent="0.25">
      <c r="A8" s="8" t="s">
        <v>15</v>
      </c>
      <c r="B8" s="17" t="s">
        <v>104</v>
      </c>
      <c r="C8" s="18" t="s">
        <v>9</v>
      </c>
      <c r="D8" s="19" t="s">
        <v>10</v>
      </c>
      <c r="E8" s="8">
        <v>20</v>
      </c>
      <c r="F8" s="20"/>
      <c r="G8" s="34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  <c r="K8" s="21">
        <f t="shared" si="3"/>
        <v>0</v>
      </c>
      <c r="L8" s="21">
        <f t="shared" si="4"/>
        <v>0</v>
      </c>
    </row>
    <row r="9" spans="1:12" ht="85.5" customHeight="1" x14ac:dyDescent="0.25">
      <c r="A9" s="8" t="s">
        <v>16</v>
      </c>
      <c r="B9" s="17" t="s">
        <v>105</v>
      </c>
      <c r="C9" s="18" t="s">
        <v>14</v>
      </c>
      <c r="D9" s="19" t="s">
        <v>10</v>
      </c>
      <c r="E9" s="8">
        <v>50</v>
      </c>
      <c r="F9" s="20"/>
      <c r="G9" s="34">
        <v>0.08</v>
      </c>
      <c r="H9" s="21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1">
        <f t="shared" si="4"/>
        <v>0</v>
      </c>
    </row>
    <row r="10" spans="1:12" ht="78.75" customHeight="1" x14ac:dyDescent="0.25">
      <c r="A10" s="8" t="s">
        <v>17</v>
      </c>
      <c r="B10" s="22" t="s">
        <v>92</v>
      </c>
      <c r="C10" s="18" t="s">
        <v>9</v>
      </c>
      <c r="D10" s="19" t="s">
        <v>10</v>
      </c>
      <c r="E10" s="8">
        <v>10</v>
      </c>
      <c r="F10" s="20"/>
      <c r="G10" s="34">
        <v>0.08</v>
      </c>
      <c r="H10" s="21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1">
        <f t="shared" si="4"/>
        <v>0</v>
      </c>
    </row>
    <row r="11" spans="1:12" ht="69" customHeight="1" x14ac:dyDescent="0.25">
      <c r="A11" s="8" t="s">
        <v>18</v>
      </c>
      <c r="B11" s="22" t="s">
        <v>106</v>
      </c>
      <c r="C11" s="18" t="s">
        <v>19</v>
      </c>
      <c r="D11" s="19" t="s">
        <v>10</v>
      </c>
      <c r="E11" s="8">
        <v>500</v>
      </c>
      <c r="F11" s="20"/>
      <c r="G11" s="34">
        <v>0.08</v>
      </c>
      <c r="H11" s="21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1">
        <f t="shared" si="4"/>
        <v>0</v>
      </c>
    </row>
    <row r="12" spans="1:12" ht="98.25" customHeight="1" x14ac:dyDescent="0.25">
      <c r="A12" s="8" t="s">
        <v>20</v>
      </c>
      <c r="B12" s="22" t="s">
        <v>107</v>
      </c>
      <c r="C12" s="18" t="s">
        <v>9</v>
      </c>
      <c r="D12" s="19" t="s">
        <v>10</v>
      </c>
      <c r="E12" s="8">
        <v>20</v>
      </c>
      <c r="F12" s="20"/>
      <c r="G12" s="34">
        <v>0.08</v>
      </c>
      <c r="H12" s="21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1">
        <f t="shared" si="4"/>
        <v>0</v>
      </c>
    </row>
    <row r="13" spans="1:12" ht="30" x14ac:dyDescent="0.25">
      <c r="A13" s="8" t="s">
        <v>21</v>
      </c>
      <c r="B13" s="17" t="s">
        <v>87</v>
      </c>
      <c r="C13" s="18" t="s">
        <v>9</v>
      </c>
      <c r="D13" s="19" t="s">
        <v>10</v>
      </c>
      <c r="E13" s="8">
        <v>8</v>
      </c>
      <c r="F13" s="20"/>
      <c r="G13" s="34">
        <v>0.08</v>
      </c>
      <c r="H13" s="21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1">
        <f t="shared" si="4"/>
        <v>0</v>
      </c>
    </row>
    <row r="14" spans="1:12" ht="30" x14ac:dyDescent="0.25">
      <c r="A14" s="8" t="s">
        <v>22</v>
      </c>
      <c r="B14" s="17" t="s">
        <v>88</v>
      </c>
      <c r="C14" s="18" t="s">
        <v>9</v>
      </c>
      <c r="D14" s="19" t="s">
        <v>10</v>
      </c>
      <c r="E14" s="8">
        <v>8</v>
      </c>
      <c r="F14" s="20"/>
      <c r="G14" s="34">
        <v>0.08</v>
      </c>
      <c r="H14" s="21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1">
        <f t="shared" si="4"/>
        <v>0</v>
      </c>
    </row>
    <row r="15" spans="1:12" ht="86.25" customHeight="1" x14ac:dyDescent="0.25">
      <c r="A15" s="8" t="s">
        <v>23</v>
      </c>
      <c r="B15" s="17" t="s">
        <v>93</v>
      </c>
      <c r="C15" s="18" t="s">
        <v>24</v>
      </c>
      <c r="D15" s="19" t="s">
        <v>10</v>
      </c>
      <c r="E15" s="8">
        <v>2</v>
      </c>
      <c r="F15" s="20"/>
      <c r="G15" s="34">
        <v>0.08</v>
      </c>
      <c r="H15" s="21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1">
        <f t="shared" si="4"/>
        <v>0</v>
      </c>
    </row>
    <row r="16" spans="1:12" ht="47.25" customHeight="1" x14ac:dyDescent="0.25">
      <c r="A16" s="8" t="s">
        <v>25</v>
      </c>
      <c r="B16" s="17" t="s">
        <v>108</v>
      </c>
      <c r="C16" s="18" t="s">
        <v>24</v>
      </c>
      <c r="D16" s="19" t="s">
        <v>10</v>
      </c>
      <c r="E16" s="8">
        <v>2</v>
      </c>
      <c r="F16" s="20"/>
      <c r="G16" s="34">
        <v>0.08</v>
      </c>
      <c r="H16" s="21">
        <f t="shared" si="0"/>
        <v>0</v>
      </c>
      <c r="I16" s="21">
        <f t="shared" si="1"/>
        <v>0</v>
      </c>
      <c r="J16" s="21">
        <f t="shared" si="2"/>
        <v>0</v>
      </c>
      <c r="K16" s="21">
        <f t="shared" si="3"/>
        <v>0</v>
      </c>
      <c r="L16" s="21">
        <f t="shared" si="4"/>
        <v>0</v>
      </c>
    </row>
    <row r="17" spans="1:12" ht="39.75" customHeight="1" x14ac:dyDescent="0.25">
      <c r="A17" s="8" t="s">
        <v>26</v>
      </c>
      <c r="B17" s="16" t="s">
        <v>99</v>
      </c>
      <c r="C17" s="18" t="s">
        <v>9</v>
      </c>
      <c r="D17" s="19" t="s">
        <v>10</v>
      </c>
      <c r="E17" s="8">
        <v>2</v>
      </c>
      <c r="F17" s="20"/>
      <c r="G17" s="34">
        <v>0.08</v>
      </c>
      <c r="H17" s="21">
        <f t="shared" si="0"/>
        <v>0</v>
      </c>
      <c r="I17" s="21">
        <f t="shared" si="1"/>
        <v>0</v>
      </c>
      <c r="J17" s="21">
        <f t="shared" si="2"/>
        <v>0</v>
      </c>
      <c r="K17" s="21">
        <f t="shared" si="3"/>
        <v>0</v>
      </c>
      <c r="L17" s="21">
        <f t="shared" si="4"/>
        <v>0</v>
      </c>
    </row>
    <row r="18" spans="1:12" ht="122.25" customHeight="1" x14ac:dyDescent="0.25">
      <c r="A18" s="8" t="s">
        <v>27</v>
      </c>
      <c r="B18" s="17" t="s">
        <v>28</v>
      </c>
      <c r="C18" s="18" t="s">
        <v>29</v>
      </c>
      <c r="D18" s="19" t="s">
        <v>10</v>
      </c>
      <c r="E18" s="8">
        <v>20</v>
      </c>
      <c r="F18" s="20"/>
      <c r="G18" s="34">
        <v>0.08</v>
      </c>
      <c r="H18" s="21">
        <f t="shared" si="0"/>
        <v>0</v>
      </c>
      <c r="I18" s="21">
        <f t="shared" si="1"/>
        <v>0</v>
      </c>
      <c r="J18" s="21">
        <f t="shared" si="2"/>
        <v>0</v>
      </c>
      <c r="K18" s="21">
        <f t="shared" si="3"/>
        <v>0</v>
      </c>
      <c r="L18" s="21">
        <f t="shared" si="4"/>
        <v>0</v>
      </c>
    </row>
    <row r="19" spans="1:12" ht="48.75" customHeight="1" x14ac:dyDescent="0.25">
      <c r="A19" s="8" t="s">
        <v>30</v>
      </c>
      <c r="B19" s="17" t="s">
        <v>89</v>
      </c>
      <c r="C19" s="18" t="s">
        <v>31</v>
      </c>
      <c r="D19" s="19" t="s">
        <v>10</v>
      </c>
      <c r="E19" s="8">
        <v>20</v>
      </c>
      <c r="F19" s="20"/>
      <c r="G19" s="34">
        <v>0.08</v>
      </c>
      <c r="H19" s="21">
        <f t="shared" si="0"/>
        <v>0</v>
      </c>
      <c r="I19" s="21">
        <f t="shared" si="1"/>
        <v>0</v>
      </c>
      <c r="J19" s="21">
        <f t="shared" si="2"/>
        <v>0</v>
      </c>
      <c r="K19" s="21">
        <f t="shared" si="3"/>
        <v>0</v>
      </c>
      <c r="L19" s="21">
        <f t="shared" si="4"/>
        <v>0</v>
      </c>
    </row>
    <row r="20" spans="1:12" ht="40.5" customHeight="1" x14ac:dyDescent="0.25">
      <c r="A20" s="8" t="s">
        <v>32</v>
      </c>
      <c r="B20" s="16" t="s">
        <v>109</v>
      </c>
      <c r="C20" s="18" t="s">
        <v>24</v>
      </c>
      <c r="D20" s="19" t="s">
        <v>10</v>
      </c>
      <c r="E20" s="8">
        <v>40</v>
      </c>
      <c r="F20" s="20"/>
      <c r="G20" s="34">
        <v>0.08</v>
      </c>
      <c r="H20" s="21">
        <f t="shared" si="0"/>
        <v>0</v>
      </c>
      <c r="I20" s="21">
        <f t="shared" si="1"/>
        <v>0</v>
      </c>
      <c r="J20" s="21">
        <f t="shared" si="2"/>
        <v>0</v>
      </c>
      <c r="K20" s="21">
        <f t="shared" si="3"/>
        <v>0</v>
      </c>
      <c r="L20" s="21">
        <f t="shared" si="4"/>
        <v>0</v>
      </c>
    </row>
    <row r="21" spans="1:12" ht="84.75" customHeight="1" x14ac:dyDescent="0.25">
      <c r="A21" s="8" t="s">
        <v>33</v>
      </c>
      <c r="B21" s="17" t="s">
        <v>110</v>
      </c>
      <c r="C21" s="18" t="s">
        <v>34</v>
      </c>
      <c r="D21" s="19" t="s">
        <v>35</v>
      </c>
      <c r="E21" s="8">
        <v>2</v>
      </c>
      <c r="F21" s="20"/>
      <c r="G21" s="34">
        <v>0.08</v>
      </c>
      <c r="H21" s="21">
        <f t="shared" si="0"/>
        <v>0</v>
      </c>
      <c r="I21" s="21">
        <f t="shared" si="1"/>
        <v>0</v>
      </c>
      <c r="J21" s="21">
        <f t="shared" si="2"/>
        <v>0</v>
      </c>
      <c r="K21" s="21">
        <f t="shared" si="3"/>
        <v>0</v>
      </c>
      <c r="L21" s="21">
        <f t="shared" si="4"/>
        <v>0</v>
      </c>
    </row>
    <row r="22" spans="1:12" ht="32.25" customHeight="1" x14ac:dyDescent="0.25">
      <c r="A22" s="8" t="s">
        <v>36</v>
      </c>
      <c r="B22" s="35" t="s">
        <v>100</v>
      </c>
      <c r="C22" s="18" t="s">
        <v>37</v>
      </c>
      <c r="D22" s="19" t="s">
        <v>10</v>
      </c>
      <c r="E22" s="8">
        <v>20</v>
      </c>
      <c r="F22" s="20"/>
      <c r="G22" s="34">
        <v>0.08</v>
      </c>
      <c r="H22" s="21">
        <f t="shared" si="0"/>
        <v>0</v>
      </c>
      <c r="I22" s="21">
        <f t="shared" si="1"/>
        <v>0</v>
      </c>
      <c r="J22" s="21">
        <f t="shared" si="2"/>
        <v>0</v>
      </c>
      <c r="K22" s="21">
        <f t="shared" si="3"/>
        <v>0</v>
      </c>
      <c r="L22" s="21">
        <f t="shared" si="4"/>
        <v>0</v>
      </c>
    </row>
    <row r="23" spans="1:12" ht="33" customHeight="1" x14ac:dyDescent="0.25">
      <c r="A23" s="8" t="s">
        <v>38</v>
      </c>
      <c r="B23" s="23" t="s">
        <v>101</v>
      </c>
      <c r="C23" s="18" t="s">
        <v>37</v>
      </c>
      <c r="D23" s="19" t="s">
        <v>10</v>
      </c>
      <c r="E23" s="8">
        <v>20</v>
      </c>
      <c r="F23" s="20"/>
      <c r="G23" s="34">
        <v>0.08</v>
      </c>
      <c r="H23" s="21">
        <f t="shared" si="0"/>
        <v>0</v>
      </c>
      <c r="I23" s="21">
        <f t="shared" si="1"/>
        <v>0</v>
      </c>
      <c r="J23" s="21">
        <f t="shared" si="2"/>
        <v>0</v>
      </c>
      <c r="K23" s="21">
        <f t="shared" si="3"/>
        <v>0</v>
      </c>
      <c r="L23" s="21">
        <f t="shared" si="4"/>
        <v>0</v>
      </c>
    </row>
    <row r="24" spans="1:12" ht="39.75" customHeight="1" x14ac:dyDescent="0.25">
      <c r="A24" s="8" t="s">
        <v>39</v>
      </c>
      <c r="B24" s="16" t="s">
        <v>90</v>
      </c>
      <c r="C24" s="18" t="s">
        <v>24</v>
      </c>
      <c r="D24" s="19" t="s">
        <v>10</v>
      </c>
      <c r="E24" s="8">
        <v>4</v>
      </c>
      <c r="F24" s="20"/>
      <c r="G24" s="34">
        <v>0.08</v>
      </c>
      <c r="H24" s="21">
        <f t="shared" si="0"/>
        <v>0</v>
      </c>
      <c r="I24" s="21">
        <f t="shared" si="1"/>
        <v>0</v>
      </c>
      <c r="J24" s="21">
        <f t="shared" si="2"/>
        <v>0</v>
      </c>
      <c r="K24" s="21">
        <f t="shared" si="3"/>
        <v>0</v>
      </c>
      <c r="L24" s="21">
        <f t="shared" si="4"/>
        <v>0</v>
      </c>
    </row>
    <row r="25" spans="1:12" ht="25.5" customHeight="1" x14ac:dyDescent="0.25">
      <c r="A25" s="8" t="s">
        <v>40</v>
      </c>
      <c r="B25" s="17" t="s">
        <v>91</v>
      </c>
      <c r="C25" s="18" t="s">
        <v>41</v>
      </c>
      <c r="D25" s="19" t="s">
        <v>10</v>
      </c>
      <c r="E25" s="8">
        <v>80</v>
      </c>
      <c r="F25" s="20"/>
      <c r="G25" s="34">
        <v>0.23</v>
      </c>
      <c r="H25" s="21">
        <f t="shared" si="0"/>
        <v>0</v>
      </c>
      <c r="I25" s="21">
        <f t="shared" si="1"/>
        <v>0</v>
      </c>
      <c r="J25" s="21">
        <f t="shared" si="2"/>
        <v>0</v>
      </c>
      <c r="K25" s="21">
        <f t="shared" si="3"/>
        <v>0</v>
      </c>
      <c r="L25" s="21">
        <f t="shared" si="4"/>
        <v>0</v>
      </c>
    </row>
    <row r="26" spans="1:12" ht="130.5" customHeight="1" x14ac:dyDescent="0.25">
      <c r="A26" s="8" t="s">
        <v>42</v>
      </c>
      <c r="B26" s="17" t="s">
        <v>111</v>
      </c>
      <c r="C26" s="18" t="s">
        <v>9</v>
      </c>
      <c r="D26" s="19" t="s">
        <v>10</v>
      </c>
      <c r="E26" s="8">
        <v>120</v>
      </c>
      <c r="F26" s="20"/>
      <c r="G26" s="34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  <c r="K26" s="21">
        <f t="shared" si="3"/>
        <v>0</v>
      </c>
      <c r="L26" s="21">
        <f t="shared" si="4"/>
        <v>0</v>
      </c>
    </row>
    <row r="27" spans="1:12" ht="45" x14ac:dyDescent="0.25">
      <c r="A27" s="8" t="s">
        <v>43</v>
      </c>
      <c r="B27" s="17" t="s">
        <v>96</v>
      </c>
      <c r="C27" s="18" t="s">
        <v>9</v>
      </c>
      <c r="D27" s="19" t="s">
        <v>10</v>
      </c>
      <c r="E27" s="8">
        <v>40</v>
      </c>
      <c r="F27" s="20"/>
      <c r="G27" s="34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  <c r="K27" s="21">
        <f t="shared" si="3"/>
        <v>0</v>
      </c>
      <c r="L27" s="21">
        <f t="shared" si="4"/>
        <v>0</v>
      </c>
    </row>
    <row r="28" spans="1:12" ht="85.5" customHeight="1" x14ac:dyDescent="0.25">
      <c r="A28" s="8" t="s">
        <v>44</v>
      </c>
      <c r="B28" s="17" t="s">
        <v>112</v>
      </c>
      <c r="C28" s="18" t="s">
        <v>9</v>
      </c>
      <c r="D28" s="19" t="s">
        <v>10</v>
      </c>
      <c r="E28" s="8">
        <v>40</v>
      </c>
      <c r="F28" s="20"/>
      <c r="G28" s="34">
        <v>0.08</v>
      </c>
      <c r="H28" s="21">
        <f t="shared" si="0"/>
        <v>0</v>
      </c>
      <c r="I28" s="21">
        <f t="shared" si="1"/>
        <v>0</v>
      </c>
      <c r="J28" s="21">
        <f t="shared" si="2"/>
        <v>0</v>
      </c>
      <c r="K28" s="21">
        <f t="shared" si="3"/>
        <v>0</v>
      </c>
      <c r="L28" s="21">
        <f t="shared" si="4"/>
        <v>0</v>
      </c>
    </row>
    <row r="29" spans="1:12" ht="58.5" customHeight="1" x14ac:dyDescent="0.25">
      <c r="A29" s="8" t="s">
        <v>45</v>
      </c>
      <c r="B29" s="17" t="s">
        <v>94</v>
      </c>
      <c r="C29" s="18" t="s">
        <v>9</v>
      </c>
      <c r="D29" s="19" t="s">
        <v>10</v>
      </c>
      <c r="E29" s="8">
        <v>40</v>
      </c>
      <c r="F29" s="20"/>
      <c r="G29" s="34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  <c r="K29" s="21">
        <f t="shared" si="3"/>
        <v>0</v>
      </c>
      <c r="L29" s="21">
        <f t="shared" si="4"/>
        <v>0</v>
      </c>
    </row>
    <row r="30" spans="1:12" ht="34.5" customHeight="1" x14ac:dyDescent="0.25">
      <c r="A30" s="8" t="s">
        <v>46</v>
      </c>
      <c r="B30" s="16" t="s">
        <v>113</v>
      </c>
      <c r="C30" s="18" t="s">
        <v>31</v>
      </c>
      <c r="D30" s="19" t="s">
        <v>10</v>
      </c>
      <c r="E30" s="8">
        <v>100</v>
      </c>
      <c r="F30" s="20"/>
      <c r="G30" s="34">
        <v>0.08</v>
      </c>
      <c r="H30" s="21">
        <f t="shared" si="0"/>
        <v>0</v>
      </c>
      <c r="I30" s="21">
        <f t="shared" si="1"/>
        <v>0</v>
      </c>
      <c r="J30" s="21">
        <f t="shared" si="2"/>
        <v>0</v>
      </c>
      <c r="K30" s="21">
        <f t="shared" si="3"/>
        <v>0</v>
      </c>
      <c r="L30" s="21">
        <f t="shared" si="4"/>
        <v>0</v>
      </c>
    </row>
    <row r="31" spans="1:12" ht="34.5" customHeight="1" x14ac:dyDescent="0.25">
      <c r="A31" s="8" t="s">
        <v>47</v>
      </c>
      <c r="B31" s="17" t="s">
        <v>48</v>
      </c>
      <c r="C31" s="18" t="s">
        <v>49</v>
      </c>
      <c r="D31" s="19" t="s">
        <v>35</v>
      </c>
      <c r="E31" s="8">
        <v>2</v>
      </c>
      <c r="F31" s="20"/>
      <c r="G31" s="34">
        <v>0.08</v>
      </c>
      <c r="H31" s="21">
        <f t="shared" si="0"/>
        <v>0</v>
      </c>
      <c r="I31" s="21">
        <f t="shared" si="1"/>
        <v>0</v>
      </c>
      <c r="J31" s="21">
        <f t="shared" si="2"/>
        <v>0</v>
      </c>
      <c r="K31" s="21">
        <f t="shared" si="3"/>
        <v>0</v>
      </c>
      <c r="L31" s="21">
        <f t="shared" si="4"/>
        <v>0</v>
      </c>
    </row>
    <row r="32" spans="1:12" ht="36.75" customHeight="1" x14ac:dyDescent="0.25">
      <c r="A32" s="8" t="s">
        <v>50</v>
      </c>
      <c r="B32" s="17" t="s">
        <v>51</v>
      </c>
      <c r="C32" s="18" t="s">
        <v>49</v>
      </c>
      <c r="D32" s="19" t="s">
        <v>10</v>
      </c>
      <c r="E32" s="8">
        <v>2</v>
      </c>
      <c r="F32" s="20"/>
      <c r="G32" s="34">
        <v>0.08</v>
      </c>
      <c r="H32" s="21">
        <f t="shared" si="0"/>
        <v>0</v>
      </c>
      <c r="I32" s="21">
        <f t="shared" si="1"/>
        <v>0</v>
      </c>
      <c r="J32" s="21">
        <f t="shared" si="2"/>
        <v>0</v>
      </c>
      <c r="K32" s="21">
        <f t="shared" si="3"/>
        <v>0</v>
      </c>
      <c r="L32" s="21">
        <f t="shared" si="4"/>
        <v>0</v>
      </c>
    </row>
    <row r="33" spans="1:12" ht="33.75" customHeight="1" x14ac:dyDescent="0.25">
      <c r="A33" s="8" t="s">
        <v>52</v>
      </c>
      <c r="B33" s="17" t="s">
        <v>114</v>
      </c>
      <c r="C33" s="18" t="s">
        <v>53</v>
      </c>
      <c r="D33" s="19" t="s">
        <v>10</v>
      </c>
      <c r="E33" s="8">
        <v>40</v>
      </c>
      <c r="F33" s="20"/>
      <c r="G33" s="34">
        <v>0.08</v>
      </c>
      <c r="H33" s="21">
        <f t="shared" si="0"/>
        <v>0</v>
      </c>
      <c r="I33" s="21">
        <f t="shared" si="1"/>
        <v>0</v>
      </c>
      <c r="J33" s="21">
        <f t="shared" si="2"/>
        <v>0</v>
      </c>
      <c r="K33" s="21">
        <f t="shared" si="3"/>
        <v>0</v>
      </c>
      <c r="L33" s="21">
        <f t="shared" si="4"/>
        <v>0</v>
      </c>
    </row>
    <row r="34" spans="1:12" ht="64.5" customHeight="1" x14ac:dyDescent="0.25">
      <c r="A34" s="8" t="s">
        <v>54</v>
      </c>
      <c r="B34" s="17" t="s">
        <v>115</v>
      </c>
      <c r="C34" s="18" t="s">
        <v>9</v>
      </c>
      <c r="D34" s="19" t="s">
        <v>10</v>
      </c>
      <c r="E34" s="8">
        <v>4</v>
      </c>
      <c r="F34" s="20"/>
      <c r="G34" s="34">
        <v>0.08</v>
      </c>
      <c r="H34" s="21">
        <f t="shared" si="0"/>
        <v>0</v>
      </c>
      <c r="I34" s="21">
        <f t="shared" si="1"/>
        <v>0</v>
      </c>
      <c r="J34" s="21">
        <f t="shared" si="2"/>
        <v>0</v>
      </c>
      <c r="K34" s="21">
        <f t="shared" si="3"/>
        <v>0</v>
      </c>
      <c r="L34" s="21">
        <f t="shared" si="4"/>
        <v>0</v>
      </c>
    </row>
    <row r="35" spans="1:12" ht="24.75" customHeight="1" x14ac:dyDescent="0.25">
      <c r="A35" s="8" t="s">
        <v>55</v>
      </c>
      <c r="B35" s="17" t="s">
        <v>56</v>
      </c>
      <c r="C35" s="18" t="s">
        <v>9</v>
      </c>
      <c r="D35" s="19" t="s">
        <v>10</v>
      </c>
      <c r="E35" s="8">
        <v>2</v>
      </c>
      <c r="F35" s="20"/>
      <c r="G35" s="34">
        <v>0.08</v>
      </c>
      <c r="H35" s="21">
        <f t="shared" si="0"/>
        <v>0</v>
      </c>
      <c r="I35" s="21">
        <f t="shared" si="1"/>
        <v>0</v>
      </c>
      <c r="J35" s="21">
        <f t="shared" si="2"/>
        <v>0</v>
      </c>
      <c r="K35" s="21">
        <f t="shared" si="3"/>
        <v>0</v>
      </c>
      <c r="L35" s="21">
        <f t="shared" si="4"/>
        <v>0</v>
      </c>
    </row>
    <row r="36" spans="1:12" ht="26.25" customHeight="1" x14ac:dyDescent="0.25">
      <c r="A36" s="8" t="s">
        <v>57</v>
      </c>
      <c r="B36" s="17" t="s">
        <v>58</v>
      </c>
      <c r="C36" s="18" t="s">
        <v>59</v>
      </c>
      <c r="D36" s="19" t="s">
        <v>10</v>
      </c>
      <c r="E36" s="8">
        <v>40</v>
      </c>
      <c r="F36" s="20"/>
      <c r="G36" s="34">
        <v>0.08</v>
      </c>
      <c r="H36" s="21">
        <f t="shared" si="0"/>
        <v>0</v>
      </c>
      <c r="I36" s="21">
        <f t="shared" si="1"/>
        <v>0</v>
      </c>
      <c r="J36" s="21">
        <f t="shared" si="2"/>
        <v>0</v>
      </c>
      <c r="K36" s="21">
        <f t="shared" si="3"/>
        <v>0</v>
      </c>
      <c r="L36" s="21">
        <f t="shared" si="4"/>
        <v>0</v>
      </c>
    </row>
    <row r="37" spans="1:12" ht="37.5" customHeight="1" x14ac:dyDescent="0.25">
      <c r="A37" s="8" t="s">
        <v>60</v>
      </c>
      <c r="B37" s="17" t="s">
        <v>61</v>
      </c>
      <c r="C37" s="18" t="s">
        <v>102</v>
      </c>
      <c r="D37" s="19" t="s">
        <v>35</v>
      </c>
      <c r="E37" s="8">
        <v>2</v>
      </c>
      <c r="F37" s="20"/>
      <c r="G37" s="34">
        <v>0.08</v>
      </c>
      <c r="H37" s="21">
        <f t="shared" si="0"/>
        <v>0</v>
      </c>
      <c r="I37" s="21">
        <f t="shared" si="1"/>
        <v>0</v>
      </c>
      <c r="J37" s="21">
        <f t="shared" si="2"/>
        <v>0</v>
      </c>
      <c r="K37" s="21">
        <f t="shared" si="3"/>
        <v>0</v>
      </c>
      <c r="L37" s="21">
        <f t="shared" si="4"/>
        <v>0</v>
      </c>
    </row>
    <row r="38" spans="1:12" ht="48" customHeight="1" x14ac:dyDescent="0.25">
      <c r="A38" s="8" t="s">
        <v>62</v>
      </c>
      <c r="B38" s="17" t="s">
        <v>116</v>
      </c>
      <c r="C38" s="18" t="s">
        <v>53</v>
      </c>
      <c r="D38" s="19" t="s">
        <v>10</v>
      </c>
      <c r="E38" s="8">
        <v>40</v>
      </c>
      <c r="F38" s="20"/>
      <c r="G38" s="34">
        <v>0.08</v>
      </c>
      <c r="H38" s="21">
        <f t="shared" si="0"/>
        <v>0</v>
      </c>
      <c r="I38" s="21">
        <f t="shared" si="1"/>
        <v>0</v>
      </c>
      <c r="J38" s="21">
        <f t="shared" si="2"/>
        <v>0</v>
      </c>
      <c r="K38" s="21">
        <f t="shared" si="3"/>
        <v>0</v>
      </c>
      <c r="L38" s="21">
        <f t="shared" si="4"/>
        <v>0</v>
      </c>
    </row>
    <row r="39" spans="1:12" ht="45" x14ac:dyDescent="0.25">
      <c r="A39" s="8" t="s">
        <v>63</v>
      </c>
      <c r="B39" s="17" t="s">
        <v>64</v>
      </c>
      <c r="C39" s="18" t="s">
        <v>53</v>
      </c>
      <c r="D39" s="19" t="s">
        <v>10</v>
      </c>
      <c r="E39" s="8">
        <v>40</v>
      </c>
      <c r="F39" s="20"/>
      <c r="G39" s="34">
        <v>0.08</v>
      </c>
      <c r="H39" s="21">
        <f t="shared" si="0"/>
        <v>0</v>
      </c>
      <c r="I39" s="21">
        <f t="shared" si="1"/>
        <v>0</v>
      </c>
      <c r="J39" s="21">
        <f t="shared" si="2"/>
        <v>0</v>
      </c>
      <c r="K39" s="21">
        <f t="shared" si="3"/>
        <v>0</v>
      </c>
      <c r="L39" s="21">
        <f t="shared" si="4"/>
        <v>0</v>
      </c>
    </row>
    <row r="40" spans="1:12" ht="30" x14ac:dyDescent="0.25">
      <c r="A40" s="8" t="s">
        <v>65</v>
      </c>
      <c r="B40" s="24" t="s">
        <v>117</v>
      </c>
      <c r="C40" s="18" t="s">
        <v>14</v>
      </c>
      <c r="D40" s="19" t="s">
        <v>10</v>
      </c>
      <c r="E40" s="8">
        <v>24</v>
      </c>
      <c r="F40" s="20"/>
      <c r="G40" s="34">
        <v>0.08</v>
      </c>
      <c r="H40" s="21">
        <f t="shared" si="0"/>
        <v>0</v>
      </c>
      <c r="I40" s="21">
        <f t="shared" si="1"/>
        <v>0</v>
      </c>
      <c r="J40" s="21">
        <f t="shared" si="2"/>
        <v>0</v>
      </c>
      <c r="K40" s="21">
        <f t="shared" si="3"/>
        <v>0</v>
      </c>
      <c r="L40" s="21">
        <f t="shared" si="4"/>
        <v>0</v>
      </c>
    </row>
    <row r="41" spans="1:12" ht="67.5" customHeight="1" x14ac:dyDescent="0.25">
      <c r="A41" s="8" t="s">
        <v>66</v>
      </c>
      <c r="B41" s="17" t="s">
        <v>118</v>
      </c>
      <c r="C41" s="18" t="s">
        <v>9</v>
      </c>
      <c r="D41" s="19" t="s">
        <v>10</v>
      </c>
      <c r="E41" s="8">
        <v>50</v>
      </c>
      <c r="F41" s="20"/>
      <c r="G41" s="34">
        <v>0.08</v>
      </c>
      <c r="H41" s="21">
        <f t="shared" si="0"/>
        <v>0</v>
      </c>
      <c r="I41" s="21">
        <f t="shared" si="1"/>
        <v>0</v>
      </c>
      <c r="J41" s="21">
        <f t="shared" si="2"/>
        <v>0</v>
      </c>
      <c r="K41" s="21">
        <f t="shared" si="3"/>
        <v>0</v>
      </c>
      <c r="L41" s="21">
        <f t="shared" si="4"/>
        <v>0</v>
      </c>
    </row>
    <row r="42" spans="1:12" ht="52.5" customHeight="1" x14ac:dyDescent="0.25">
      <c r="A42" s="8" t="s">
        <v>67</v>
      </c>
      <c r="B42" s="17" t="s">
        <v>97</v>
      </c>
      <c r="C42" s="18" t="s">
        <v>34</v>
      </c>
      <c r="D42" s="19" t="s">
        <v>10</v>
      </c>
      <c r="E42" s="8">
        <v>20</v>
      </c>
      <c r="F42" s="20"/>
      <c r="G42" s="34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  <c r="K42" s="21">
        <f t="shared" si="3"/>
        <v>0</v>
      </c>
      <c r="L42" s="21">
        <f t="shared" si="4"/>
        <v>0</v>
      </c>
    </row>
    <row r="43" spans="1:12" ht="36" customHeight="1" x14ac:dyDescent="0.25">
      <c r="A43" s="8" t="s">
        <v>68</v>
      </c>
      <c r="B43" s="17" t="s">
        <v>119</v>
      </c>
      <c r="C43" s="18" t="s">
        <v>34</v>
      </c>
      <c r="D43" s="19" t="s">
        <v>10</v>
      </c>
      <c r="E43" s="8">
        <v>40</v>
      </c>
      <c r="F43" s="20"/>
      <c r="G43" s="34">
        <v>0.08</v>
      </c>
      <c r="H43" s="21">
        <f t="shared" si="0"/>
        <v>0</v>
      </c>
      <c r="I43" s="21">
        <f t="shared" si="1"/>
        <v>0</v>
      </c>
      <c r="J43" s="21">
        <f t="shared" si="2"/>
        <v>0</v>
      </c>
      <c r="K43" s="21">
        <f t="shared" si="3"/>
        <v>0</v>
      </c>
      <c r="L43" s="21">
        <f t="shared" si="4"/>
        <v>0</v>
      </c>
    </row>
    <row r="44" spans="1:12" ht="39.75" customHeight="1" x14ac:dyDescent="0.25">
      <c r="A44" s="8" t="s">
        <v>69</v>
      </c>
      <c r="B44" s="17" t="s">
        <v>98</v>
      </c>
      <c r="C44" s="18" t="s">
        <v>49</v>
      </c>
      <c r="D44" s="19" t="s">
        <v>35</v>
      </c>
      <c r="E44" s="8">
        <v>2</v>
      </c>
      <c r="F44" s="21"/>
      <c r="G44" s="34">
        <v>0.08</v>
      </c>
      <c r="H44" s="21">
        <f t="shared" si="0"/>
        <v>0</v>
      </c>
      <c r="I44" s="21">
        <f t="shared" si="1"/>
        <v>0</v>
      </c>
      <c r="J44" s="21">
        <f t="shared" si="2"/>
        <v>0</v>
      </c>
      <c r="K44" s="21">
        <f t="shared" si="3"/>
        <v>0</v>
      </c>
      <c r="L44" s="21">
        <f t="shared" si="4"/>
        <v>0</v>
      </c>
    </row>
    <row r="45" spans="1:12" ht="113.25" customHeight="1" x14ac:dyDescent="0.25">
      <c r="A45" s="8" t="s">
        <v>70</v>
      </c>
      <c r="B45" s="17" t="s">
        <v>120</v>
      </c>
      <c r="C45" s="18" t="s">
        <v>73</v>
      </c>
      <c r="D45" s="19" t="s">
        <v>10</v>
      </c>
      <c r="E45" s="8">
        <v>1200</v>
      </c>
      <c r="F45" s="21"/>
      <c r="G45" s="34">
        <v>0.08</v>
      </c>
      <c r="H45" s="21">
        <f t="shared" si="0"/>
        <v>0</v>
      </c>
      <c r="I45" s="21">
        <f t="shared" si="1"/>
        <v>0</v>
      </c>
      <c r="J45" s="21">
        <f t="shared" si="2"/>
        <v>0</v>
      </c>
      <c r="K45" s="21">
        <f t="shared" si="3"/>
        <v>0</v>
      </c>
      <c r="L45" s="21">
        <f t="shared" si="4"/>
        <v>0</v>
      </c>
    </row>
    <row r="46" spans="1:12" ht="116.25" customHeight="1" x14ac:dyDescent="0.25">
      <c r="A46" s="8" t="s">
        <v>71</v>
      </c>
      <c r="B46" s="17" t="s">
        <v>121</v>
      </c>
      <c r="C46" s="18" t="s">
        <v>73</v>
      </c>
      <c r="D46" s="19" t="s">
        <v>10</v>
      </c>
      <c r="E46" s="8">
        <v>150</v>
      </c>
      <c r="F46" s="21"/>
      <c r="G46" s="34">
        <v>0.08</v>
      </c>
      <c r="H46" s="21">
        <f t="shared" si="0"/>
        <v>0</v>
      </c>
      <c r="I46" s="21">
        <f t="shared" si="1"/>
        <v>0</v>
      </c>
      <c r="J46" s="21">
        <f t="shared" si="2"/>
        <v>0</v>
      </c>
      <c r="K46" s="21">
        <f t="shared" si="3"/>
        <v>0</v>
      </c>
      <c r="L46" s="21">
        <f t="shared" si="4"/>
        <v>0</v>
      </c>
    </row>
    <row r="47" spans="1:12" ht="143.25" customHeight="1" x14ac:dyDescent="0.25">
      <c r="A47" s="8" t="s">
        <v>72</v>
      </c>
      <c r="B47" s="17" t="s">
        <v>122</v>
      </c>
      <c r="C47" s="18" t="s">
        <v>73</v>
      </c>
      <c r="D47" s="19" t="s">
        <v>10</v>
      </c>
      <c r="E47" s="8">
        <v>60</v>
      </c>
      <c r="F47" s="21"/>
      <c r="G47" s="34">
        <v>0.08</v>
      </c>
      <c r="H47" s="21">
        <f t="shared" si="0"/>
        <v>0</v>
      </c>
      <c r="I47" s="21">
        <f t="shared" si="1"/>
        <v>0</v>
      </c>
      <c r="J47" s="21">
        <f t="shared" si="2"/>
        <v>0</v>
      </c>
      <c r="K47" s="21">
        <f t="shared" si="3"/>
        <v>0</v>
      </c>
      <c r="L47" s="21">
        <f t="shared" si="4"/>
        <v>0</v>
      </c>
    </row>
    <row r="48" spans="1:12" s="29" customFormat="1" ht="114.75" customHeight="1" x14ac:dyDescent="0.25">
      <c r="A48" s="8" t="s">
        <v>74</v>
      </c>
      <c r="B48" s="32" t="s">
        <v>123</v>
      </c>
      <c r="C48" s="25" t="s">
        <v>76</v>
      </c>
      <c r="D48" s="26" t="s">
        <v>10</v>
      </c>
      <c r="E48" s="27">
        <v>600</v>
      </c>
      <c r="F48" s="28"/>
      <c r="G48" s="34">
        <v>0.08</v>
      </c>
      <c r="H48" s="21">
        <f t="shared" si="0"/>
        <v>0</v>
      </c>
      <c r="I48" s="21">
        <f t="shared" si="1"/>
        <v>0</v>
      </c>
      <c r="J48" s="21">
        <f t="shared" si="2"/>
        <v>0</v>
      </c>
      <c r="K48" s="21">
        <f t="shared" si="3"/>
        <v>0</v>
      </c>
      <c r="L48" s="21">
        <f t="shared" si="4"/>
        <v>0</v>
      </c>
    </row>
    <row r="49" spans="1:12" ht="41.25" customHeight="1" x14ac:dyDescent="0.25">
      <c r="A49" s="8" t="s">
        <v>75</v>
      </c>
      <c r="B49" s="17" t="s">
        <v>124</v>
      </c>
      <c r="C49" s="18" t="s">
        <v>9</v>
      </c>
      <c r="D49" s="19" t="s">
        <v>35</v>
      </c>
      <c r="E49" s="8">
        <v>2</v>
      </c>
      <c r="F49" s="20"/>
      <c r="G49" s="34">
        <v>0.08</v>
      </c>
      <c r="H49" s="21">
        <f t="shared" si="0"/>
        <v>0</v>
      </c>
      <c r="I49" s="21">
        <f t="shared" si="1"/>
        <v>0</v>
      </c>
      <c r="J49" s="21">
        <f t="shared" si="2"/>
        <v>0</v>
      </c>
      <c r="K49" s="21">
        <f t="shared" si="3"/>
        <v>0</v>
      </c>
      <c r="L49" s="21">
        <f t="shared" si="4"/>
        <v>0</v>
      </c>
    </row>
    <row r="50" spans="1:12" ht="25.5" customHeight="1" x14ac:dyDescent="0.25">
      <c r="J50" s="30">
        <f>SUM(J4:J49)</f>
        <v>0</v>
      </c>
      <c r="K50" s="30">
        <f>SUM(K4:K49)</f>
        <v>0</v>
      </c>
      <c r="L50" s="30">
        <f>SUM(L4:L49)</f>
        <v>0</v>
      </c>
    </row>
    <row r="51" spans="1:12" ht="15" customHeight="1" x14ac:dyDescent="0.25">
      <c r="B51" s="37" t="s">
        <v>84</v>
      </c>
      <c r="C51" s="37"/>
    </row>
    <row r="52" spans="1:12" ht="39.75" customHeight="1" x14ac:dyDescent="0.25">
      <c r="B52" s="37"/>
      <c r="C52" s="37"/>
    </row>
    <row r="53" spans="1:12" x14ac:dyDescent="0.25">
      <c r="B53" s="36"/>
    </row>
    <row r="54" spans="1:12" x14ac:dyDescent="0.25">
      <c r="B54" s="36"/>
    </row>
  </sheetData>
  <mergeCells count="2">
    <mergeCell ref="A2:L2"/>
    <mergeCell ref="B51:C52"/>
  </mergeCells>
  <phoneticPr fontId="17" type="noConversion"/>
  <pageMargins left="0.51181102362204722" right="0.51181102362204722" top="0" bottom="0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Korycka</dc:creator>
  <cp:lastModifiedBy>Klaudia Korycka</cp:lastModifiedBy>
  <cp:lastPrinted>2024-01-18T11:55:09Z</cp:lastPrinted>
  <dcterms:created xsi:type="dcterms:W3CDTF">2023-12-27T07:02:57Z</dcterms:created>
  <dcterms:modified xsi:type="dcterms:W3CDTF">2024-01-18T11:56:44Z</dcterms:modified>
</cp:coreProperties>
</file>